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3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B28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D28" i="1"/>
  <c r="C5" i="1"/>
  <c r="G3" i="1"/>
  <c r="F3" i="1"/>
  <c r="H3" i="1"/>
  <c r="I3" i="1"/>
  <c r="G4" i="1"/>
  <c r="F4" i="1"/>
  <c r="H4" i="1"/>
  <c r="I4" i="1"/>
  <c r="G2" i="1"/>
  <c r="F2" i="1"/>
  <c r="H2" i="1"/>
  <c r="I2" i="1"/>
  <c r="C2" i="1"/>
</calcChain>
</file>

<file path=xl/sharedStrings.xml><?xml version="1.0" encoding="utf-8"?>
<sst xmlns="http://schemas.openxmlformats.org/spreadsheetml/2006/main" count="10" uniqueCount="10">
  <si>
    <t>Data</t>
  </si>
  <si>
    <t>Mean</t>
  </si>
  <si>
    <t>Mode</t>
  </si>
  <si>
    <t>Median</t>
  </si>
  <si>
    <t>Standard Deviation</t>
  </si>
  <si>
    <t>Mean +/-1SD</t>
  </si>
  <si>
    <t>Mean +/-2SD</t>
  </si>
  <si>
    <t>Mean +/-3SD</t>
  </si>
  <si>
    <t>% of results</t>
  </si>
  <si>
    <t>only if data is entered in numerical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</si>
</sst>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2" zoomScale="200" zoomScaleNormal="200" zoomScalePageLayoutView="200" workbookViewId="0">
      <selection activeCell="C4" sqref="C4"/>
    </sheetView>
  </sheetViews>
  <sheetFormatPr baseColWidth="10" defaultRowHeight="15" x14ac:dyDescent="0"/>
  <cols>
    <col min="1" max="1" width="10.83203125" style="1"/>
    <col min="2" max="2" width="18" style="1" customWidth="1"/>
    <col min="3" max="4" width="10.83203125" style="1"/>
    <col min="5" max="5" width="12.33203125" style="1" customWidth="1"/>
    <col min="6" max="6" width="5" style="1" customWidth="1"/>
    <col min="7" max="7" width="4.83203125" style="1" customWidth="1"/>
    <col min="8" max="8" width="5" style="1" customWidth="1"/>
    <col min="9" max="9" width="13.33203125" style="1" customWidth="1"/>
    <col min="10" max="16384" width="10.83203125" style="1"/>
  </cols>
  <sheetData>
    <row r="1" spans="1:9">
      <c r="I1" s="1" t="s">
        <v>8</v>
      </c>
    </row>
    <row r="2" spans="1:9">
      <c r="B2" s="1" t="s">
        <v>1</v>
      </c>
      <c r="C2" s="1">
        <f>B28</f>
        <v>11.95</v>
      </c>
      <c r="E2" s="1" t="s">
        <v>5</v>
      </c>
      <c r="F2" s="1">
        <f>B28-C5</f>
        <v>9.0435416741332748</v>
      </c>
      <c r="G2" s="1">
        <f>B28+C5</f>
        <v>14.856458325866724</v>
      </c>
      <c r="H2" s="1">
        <f>COUNTIF(B8:B27,"&lt;"&amp;G2)-COUNTIF(B8:B27,"&lt;"&amp;F2)</f>
        <v>12</v>
      </c>
      <c r="I2" s="1">
        <f>H2/20*100</f>
        <v>60</v>
      </c>
    </row>
    <row r="3" spans="1:9" ht="18">
      <c r="B3" s="1" t="s">
        <v>3</v>
      </c>
      <c r="C3" s="1">
        <f>AVERAGE(B17:B18)</f>
        <v>11.5</v>
      </c>
      <c r="D3" s="2" t="s">
        <v>9</v>
      </c>
      <c r="E3" s="1" t="s">
        <v>6</v>
      </c>
      <c r="F3" s="1">
        <f>B28-2*C5</f>
        <v>6.1370833482665512</v>
      </c>
      <c r="G3" s="1">
        <f>B28+2*C5</f>
        <v>17.762916651733448</v>
      </c>
      <c r="H3" s="1">
        <f>COUNTIF(B8:B27,"&lt;"&amp;G3)-COUNTIF(B8:B27,"&lt;"&amp;F3)</f>
        <v>20</v>
      </c>
      <c r="I3" s="1">
        <f t="shared" ref="I3:I4" si="0">H3/20*100</f>
        <v>100</v>
      </c>
    </row>
    <row r="4" spans="1:9">
      <c r="B4" s="1" t="s">
        <v>2</v>
      </c>
      <c r="E4" s="1" t="s">
        <v>7</v>
      </c>
      <c r="F4" s="1">
        <f>B28-3*C5</f>
        <v>3.2306250223998276</v>
      </c>
      <c r="G4" s="1">
        <f>B28+3*C5</f>
        <v>20.669374977600171</v>
      </c>
      <c r="H4" s="1">
        <f>COUNTIF(B8:B27,"&lt;"&amp;G4)-COUNTIF(B8:B27,"&lt;"&amp;F4)</f>
        <v>20</v>
      </c>
      <c r="I4" s="1">
        <f t="shared" si="0"/>
        <v>100</v>
      </c>
    </row>
    <row r="5" spans="1:9">
      <c r="B5" s="1" t="s">
        <v>4</v>
      </c>
      <c r="C5" s="1">
        <f>SQRT(D28)</f>
        <v>2.906458325866724</v>
      </c>
    </row>
    <row r="7" spans="1:9">
      <c r="B7" s="1" t="s">
        <v>0</v>
      </c>
    </row>
    <row r="8" spans="1:9">
      <c r="A8" s="1">
        <v>1</v>
      </c>
      <c r="B8" s="1">
        <v>8</v>
      </c>
      <c r="C8" s="1">
        <f>B8-B28</f>
        <v>-3.9499999999999993</v>
      </c>
      <c r="D8" s="1">
        <f t="shared" ref="D8:D27" si="1">C8^2</f>
        <v>15.602499999999994</v>
      </c>
    </row>
    <row r="9" spans="1:9">
      <c r="A9" s="1">
        <v>2</v>
      </c>
      <c r="B9" s="1">
        <v>8</v>
      </c>
      <c r="C9" s="1">
        <f>B9-B28</f>
        <v>-3.9499999999999993</v>
      </c>
      <c r="D9" s="1">
        <f t="shared" si="1"/>
        <v>15.602499999999994</v>
      </c>
    </row>
    <row r="10" spans="1:9">
      <c r="A10" s="1">
        <v>3</v>
      </c>
      <c r="B10" s="1">
        <v>8</v>
      </c>
      <c r="C10" s="1">
        <f>B10-B28</f>
        <v>-3.9499999999999993</v>
      </c>
      <c r="D10" s="1">
        <f t="shared" si="1"/>
        <v>15.602499999999994</v>
      </c>
    </row>
    <row r="11" spans="1:9">
      <c r="A11" s="1">
        <v>4</v>
      </c>
      <c r="B11" s="1">
        <v>8</v>
      </c>
      <c r="C11" s="1">
        <f>B11-B28</f>
        <v>-3.9499999999999993</v>
      </c>
      <c r="D11" s="1">
        <f t="shared" si="1"/>
        <v>15.602499999999994</v>
      </c>
    </row>
    <row r="12" spans="1:9">
      <c r="A12" s="1">
        <v>5</v>
      </c>
      <c r="B12" s="1">
        <v>10</v>
      </c>
      <c r="C12" s="1">
        <f>B12-B28</f>
        <v>-1.9499999999999993</v>
      </c>
      <c r="D12" s="1">
        <f t="shared" si="1"/>
        <v>3.8024999999999971</v>
      </c>
    </row>
    <row r="13" spans="1:9">
      <c r="A13" s="1">
        <v>6</v>
      </c>
      <c r="B13" s="1">
        <v>10</v>
      </c>
      <c r="C13" s="1">
        <f>B13-B28</f>
        <v>-1.9499999999999993</v>
      </c>
      <c r="D13" s="1">
        <f t="shared" si="1"/>
        <v>3.8024999999999971</v>
      </c>
    </row>
    <row r="14" spans="1:9">
      <c r="A14" s="1">
        <v>7</v>
      </c>
      <c r="B14" s="1">
        <v>10</v>
      </c>
      <c r="C14" s="1">
        <f>B14-B28</f>
        <v>-1.9499999999999993</v>
      </c>
      <c r="D14" s="1">
        <f t="shared" si="1"/>
        <v>3.8024999999999971</v>
      </c>
    </row>
    <row r="15" spans="1:9">
      <c r="A15" s="1">
        <v>8</v>
      </c>
      <c r="B15" s="1">
        <v>10</v>
      </c>
      <c r="C15" s="1">
        <f>B15-B28</f>
        <v>-1.9499999999999993</v>
      </c>
      <c r="D15" s="1">
        <f t="shared" si="1"/>
        <v>3.8024999999999971</v>
      </c>
    </row>
    <row r="16" spans="1:9">
      <c r="A16" s="1">
        <v>9</v>
      </c>
      <c r="B16" s="1">
        <v>10</v>
      </c>
      <c r="C16" s="1">
        <f>B16-B28</f>
        <v>-1.9499999999999993</v>
      </c>
      <c r="D16" s="1">
        <f t="shared" si="1"/>
        <v>3.8024999999999971</v>
      </c>
    </row>
    <row r="17" spans="1:4">
      <c r="A17" s="1">
        <v>10</v>
      </c>
      <c r="B17" s="1">
        <v>11</v>
      </c>
      <c r="C17" s="1">
        <f>B17-B28</f>
        <v>-0.94999999999999929</v>
      </c>
      <c r="D17" s="1">
        <f t="shared" si="1"/>
        <v>0.90249999999999864</v>
      </c>
    </row>
    <row r="18" spans="1:4">
      <c r="A18" s="1">
        <v>11</v>
      </c>
      <c r="B18" s="1">
        <v>12</v>
      </c>
      <c r="C18" s="1">
        <f>B18-B28</f>
        <v>5.0000000000000711E-2</v>
      </c>
      <c r="D18" s="1">
        <f t="shared" si="1"/>
        <v>2.5000000000000712E-3</v>
      </c>
    </row>
    <row r="19" spans="1:4">
      <c r="A19" s="1">
        <v>12</v>
      </c>
      <c r="B19" s="1">
        <v>14</v>
      </c>
      <c r="C19" s="1">
        <f>B19-B28</f>
        <v>2.0500000000000007</v>
      </c>
      <c r="D19" s="1">
        <f t="shared" si="1"/>
        <v>4.2025000000000032</v>
      </c>
    </row>
    <row r="20" spans="1:4">
      <c r="A20" s="1">
        <v>13</v>
      </c>
      <c r="B20" s="1">
        <v>14</v>
      </c>
      <c r="C20" s="1">
        <f>B20-B28</f>
        <v>2.0500000000000007</v>
      </c>
      <c r="D20" s="1">
        <f t="shared" si="1"/>
        <v>4.2025000000000032</v>
      </c>
    </row>
    <row r="21" spans="1:4">
      <c r="A21" s="1">
        <v>14</v>
      </c>
      <c r="B21" s="1">
        <v>14</v>
      </c>
      <c r="C21" s="1">
        <f>B21-B28</f>
        <v>2.0500000000000007</v>
      </c>
      <c r="D21" s="1">
        <f t="shared" si="1"/>
        <v>4.2025000000000032</v>
      </c>
    </row>
    <row r="22" spans="1:4">
      <c r="A22" s="1">
        <v>15</v>
      </c>
      <c r="B22" s="1">
        <v>14</v>
      </c>
      <c r="C22" s="1">
        <f>B22-B28</f>
        <v>2.0500000000000007</v>
      </c>
      <c r="D22" s="1">
        <f t="shared" si="1"/>
        <v>4.2025000000000032</v>
      </c>
    </row>
    <row r="23" spans="1:4">
      <c r="A23" s="1">
        <v>16</v>
      </c>
      <c r="B23" s="1">
        <v>14</v>
      </c>
      <c r="C23" s="1">
        <f>B23-B28</f>
        <v>2.0500000000000007</v>
      </c>
      <c r="D23" s="1">
        <f t="shared" si="1"/>
        <v>4.2025000000000032</v>
      </c>
    </row>
    <row r="24" spans="1:4">
      <c r="A24" s="1">
        <v>17</v>
      </c>
      <c r="B24" s="1">
        <v>16</v>
      </c>
      <c r="C24" s="1">
        <f>B24-B28</f>
        <v>4.0500000000000007</v>
      </c>
      <c r="D24" s="1">
        <f t="shared" si="1"/>
        <v>16.402500000000007</v>
      </c>
    </row>
    <row r="25" spans="1:4">
      <c r="A25" s="1">
        <v>18</v>
      </c>
      <c r="B25" s="1">
        <v>16</v>
      </c>
      <c r="C25" s="1">
        <f>B25-B28</f>
        <v>4.0500000000000007</v>
      </c>
      <c r="D25" s="1">
        <f t="shared" si="1"/>
        <v>16.402500000000007</v>
      </c>
    </row>
    <row r="26" spans="1:4">
      <c r="A26" s="1">
        <v>19</v>
      </c>
      <c r="B26" s="1">
        <v>16</v>
      </c>
      <c r="C26" s="1">
        <f>B26-B28</f>
        <v>4.0500000000000007</v>
      </c>
      <c r="D26" s="1">
        <f t="shared" si="1"/>
        <v>16.402500000000007</v>
      </c>
    </row>
    <row r="27" spans="1:4">
      <c r="A27" s="1">
        <v>20</v>
      </c>
      <c r="B27" s="1">
        <v>16</v>
      </c>
      <c r="C27" s="1">
        <f>B27-B28</f>
        <v>4.0500000000000007</v>
      </c>
      <c r="D27" s="1">
        <f t="shared" si="1"/>
        <v>16.402500000000007</v>
      </c>
    </row>
    <row r="28" spans="1:4">
      <c r="B28" s="1">
        <f>AVERAGE(B8:B27)</f>
        <v>11.95</v>
      </c>
      <c r="D28" s="1">
        <f>AVERAGE(D8:D27)</f>
        <v>8.4474999999999998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Noble</dc:creator>
  <cp:lastModifiedBy>James Noble</cp:lastModifiedBy>
  <dcterms:created xsi:type="dcterms:W3CDTF">2012-05-31T11:51:26Z</dcterms:created>
  <dcterms:modified xsi:type="dcterms:W3CDTF">2012-10-04T19:32:50Z</dcterms:modified>
</cp:coreProperties>
</file>